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<sst xmlns="http://schemas.openxmlformats.org/spreadsheetml/2006/main" count="23" uniqueCount="16">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</sst>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9" sqref="G9:G11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5" t="s">
        <v>3</v>
      </c>
      <c r="B6" s="26" t="s">
        <v>8</v>
      </c>
      <c r="C6" s="27"/>
      <c r="D6" s="27"/>
      <c r="E6" s="27"/>
      <c r="F6" s="27"/>
      <c r="G6" s="27"/>
      <c r="H6" s="1" t="s">
        <v>0</v>
      </c>
    </row>
    <row r="7" spans="1:8" ht="44.25" customHeight="1">
      <c r="A7" s="25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f>41871.57+3095.43</f>
        <v>44967</v>
      </c>
      <c r="C9" s="3">
        <v>46940.73</v>
      </c>
      <c r="D9" s="3">
        <f>30731.18+2975.82</f>
        <v>33707</v>
      </c>
      <c r="E9" s="3">
        <f>28577.05-3331.55</f>
        <v>25245.5</v>
      </c>
      <c r="F9" s="3">
        <f>23813.32+1529.18</f>
        <v>25342.5</v>
      </c>
      <c r="G9" s="10">
        <f>14066.15-1015.15</f>
        <v>13051</v>
      </c>
      <c r="H9" s="4">
        <f>SUM(B9:G9)</f>
        <v>189253.73</v>
      </c>
      <c r="I9" s="5"/>
      <c r="J9" s="5"/>
    </row>
    <row r="10" spans="1:10" ht="12.75">
      <c r="A10" s="11">
        <v>45323</v>
      </c>
      <c r="B10" s="3">
        <f>43081.69+391.67-3095.43+4014.07</f>
        <v>44392</v>
      </c>
      <c r="C10" s="3">
        <f>42921.8-1300.76</f>
        <v>41621.04</v>
      </c>
      <c r="D10" s="3">
        <f>31619.34+287.46-2975.82</f>
        <v>28930.98</v>
      </c>
      <c r="E10" s="3">
        <f>29402.95+267.31+3331.55+1668.69</f>
        <v>34670.50000000001</v>
      </c>
      <c r="F10" s="3">
        <f>24501.54+222.75-1529.18-479.11</f>
        <v>22716</v>
      </c>
      <c r="G10" s="28">
        <f>14472.68+131.57+1015.15+1496.6</f>
        <v>17116</v>
      </c>
      <c r="H10" s="4">
        <f>SUM(B10:G10)</f>
        <v>189446.52000000002</v>
      </c>
      <c r="I10" s="12"/>
      <c r="J10" s="12"/>
    </row>
    <row r="11" spans="1:8" ht="12.75">
      <c r="A11" s="11">
        <v>45352</v>
      </c>
      <c r="B11" s="3">
        <f>42796.27-4014.07</f>
        <v>38782.2</v>
      </c>
      <c r="C11" s="3">
        <v>46197.4</v>
      </c>
      <c r="D11" s="3">
        <v>29082.18</v>
      </c>
      <c r="E11" s="3">
        <f>29208.15-1668.69</f>
        <v>27539.460000000003</v>
      </c>
      <c r="F11" s="3">
        <f>24339.21+479.11</f>
        <v>24818.32</v>
      </c>
      <c r="G11" s="29">
        <f>14376.79-1496.6</f>
        <v>12880.19</v>
      </c>
      <c r="H11" s="4">
        <f>SUM(B11:G11)</f>
        <v>179299.75</v>
      </c>
    </row>
    <row r="12" spans="1:8" ht="12.75">
      <c r="A12" s="13" t="s">
        <v>11</v>
      </c>
      <c r="B12" s="14">
        <f aca="true" t="shared" si="0" ref="B12:H12">SUM(B9:B11)</f>
        <v>128141.2</v>
      </c>
      <c r="C12" s="14">
        <f t="shared" si="0"/>
        <v>134759.17</v>
      </c>
      <c r="D12" s="14">
        <f t="shared" si="0"/>
        <v>91720.16</v>
      </c>
      <c r="E12" s="14">
        <f t="shared" si="0"/>
        <v>87455.46</v>
      </c>
      <c r="F12" s="14">
        <f t="shared" si="0"/>
        <v>72876.82</v>
      </c>
      <c r="G12" s="14">
        <f t="shared" si="0"/>
        <v>43047.19</v>
      </c>
      <c r="H12" s="14">
        <f t="shared" si="0"/>
        <v>558000</v>
      </c>
    </row>
    <row r="13" spans="1:8" ht="12.75">
      <c r="A13" s="11">
        <v>45383</v>
      </c>
      <c r="B13" s="3"/>
      <c r="C13" s="19"/>
      <c r="D13" s="2"/>
      <c r="E13" s="10"/>
      <c r="F13" s="2"/>
      <c r="G13" s="2"/>
      <c r="H13" s="4">
        <f>SUM(B13:G13)</f>
        <v>0</v>
      </c>
    </row>
    <row r="14" spans="1:8" ht="12.75">
      <c r="A14" s="11">
        <v>45413</v>
      </c>
      <c r="B14" s="3"/>
      <c r="C14" s="19"/>
      <c r="D14" s="10"/>
      <c r="E14" s="10"/>
      <c r="F14" s="10"/>
      <c r="G14" s="10"/>
      <c r="H14" s="4">
        <f>SUM(B14:G14)</f>
        <v>0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128141.2</v>
      </c>
      <c r="C25" s="14">
        <f t="shared" si="4"/>
        <v>134759.17</v>
      </c>
      <c r="D25" s="14">
        <f t="shared" si="4"/>
        <v>91720.16</v>
      </c>
      <c r="E25" s="14">
        <f t="shared" si="4"/>
        <v>87455.46</v>
      </c>
      <c r="F25" s="14">
        <f t="shared" si="4"/>
        <v>72876.82</v>
      </c>
      <c r="G25" s="14">
        <f t="shared" si="4"/>
        <v>43047.19</v>
      </c>
      <c r="H25" s="14">
        <f t="shared" si="4"/>
        <v>558000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2024-03-15T08:14:25Z</dcterms:modified>
  <cp:category/>
  <cp:version/>
  <cp:contentType/>
  <cp:contentStatus/>
</cp:coreProperties>
</file>